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1 таблица" sheetId="1" r:id="rId1"/>
    <sheet name="3 таблицы" sheetId="2" r:id="rId2"/>
  </sheets>
  <definedNames/>
  <calcPr fullCalcOnLoad="1"/>
</workbook>
</file>

<file path=xl/sharedStrings.xml><?xml version="1.0" encoding="utf-8"?>
<sst xmlns="http://schemas.openxmlformats.org/spreadsheetml/2006/main" count="174" uniqueCount="126">
  <si>
    <t>Прочие расходы</t>
  </si>
  <si>
    <t>Наименование услуги ,работы</t>
  </si>
  <si>
    <t>тыс. руб</t>
  </si>
  <si>
    <t>Нормативные  затраты непосредственно связанные с оказанием муниципальной услуги,работы</t>
  </si>
  <si>
    <t>Примечание</t>
  </si>
  <si>
    <t>объем муниципальной услуги</t>
  </si>
  <si>
    <t>норматив на выполнение услуги</t>
  </si>
  <si>
    <t>Затраты на оплату труда и начисления на выплаты по оплате труда основного персонала ,непосредственно учавствующего в процессе оказания услуги</t>
  </si>
  <si>
    <t>Затраты на приобретение расходных материалов ст 310</t>
  </si>
  <si>
    <t>№ п/п</t>
  </si>
  <si>
    <t>№п/п</t>
  </si>
  <si>
    <t>Наименование затрат</t>
  </si>
  <si>
    <t>КОСГУ</t>
  </si>
  <si>
    <t>Затраты на оплату труда и начисления на выплаты по оплате труда прочего персонала (административно-управленческий,административно-хозяйственный,учебно-вспомогательный,обслуживающий персонал)</t>
  </si>
  <si>
    <t>Услуги связи</t>
  </si>
  <si>
    <t>Расчет</t>
  </si>
  <si>
    <t>чел</t>
  </si>
  <si>
    <t>штатных единиц</t>
  </si>
  <si>
    <t>количество штатных единиц,человек, которые принимают участие в оказании услуги</t>
  </si>
  <si>
    <t xml:space="preserve">Реализация общеобразовательных программ начального общего,основного общего,среднего(полного) общего образования по основным общеобразовательным и дополнительным программам               </t>
  </si>
  <si>
    <t>в том числе</t>
  </si>
  <si>
    <t>договор</t>
  </si>
  <si>
    <t>Коммунальные услуги в том числе:</t>
  </si>
  <si>
    <t>количество в натуральном выражении</t>
  </si>
  <si>
    <t>единица измерения</t>
  </si>
  <si>
    <t>Гкал</t>
  </si>
  <si>
    <t>тыс. квт.</t>
  </si>
  <si>
    <t>тыс.куб м</t>
  </si>
  <si>
    <t>услуги по содержанию имущества</t>
  </si>
  <si>
    <t>вывоз мусора</t>
  </si>
  <si>
    <t>дезинфекция и дератизация</t>
  </si>
  <si>
    <t>обслуживание АПС</t>
  </si>
  <si>
    <t>электротехнические работы</t>
  </si>
  <si>
    <t>прочие услуги</t>
  </si>
  <si>
    <t>расходы на проведение медосмотра</t>
  </si>
  <si>
    <t>выплата суточных</t>
  </si>
  <si>
    <t>Увеличение стоимости материальных запасов</t>
  </si>
  <si>
    <t>приобретение ГСМ</t>
  </si>
  <si>
    <t>канцтовары</t>
  </si>
  <si>
    <t>поребление тепла (50%)</t>
  </si>
  <si>
    <t xml:space="preserve"> поребление газа (50%)</t>
  </si>
  <si>
    <t xml:space="preserve"> поребление  электроэнергии (90%)</t>
  </si>
  <si>
    <t>количество штатных единиц,человек, которые принимают участие в оказании услуги адм хоз. Персонала</t>
  </si>
  <si>
    <t>чел.</t>
  </si>
  <si>
    <t>норматив на общехозяйственные нужды</t>
  </si>
  <si>
    <t>расчет норматива на содержание имущества</t>
  </si>
  <si>
    <t xml:space="preserve"> поребление  электроэнергии (10%)</t>
  </si>
  <si>
    <t>транспортный налог</t>
  </si>
  <si>
    <t>итого затрат на содержание имущества</t>
  </si>
  <si>
    <t>процентная ставка</t>
  </si>
  <si>
    <t>Наименование муниципальной услуги</t>
  </si>
  <si>
    <t>Затраты на содержание имущества</t>
  </si>
  <si>
    <t>Объем муниципальной услуги</t>
  </si>
  <si>
    <t>объем нормативных затрат на оказание муниципальной услуги (гр.2--гр.3)</t>
  </si>
  <si>
    <t>в том числе нормативных затрат на оказание единицы услуги:</t>
  </si>
  <si>
    <t>затраты непосредственно связанные с оказанием муниципальной услуги</t>
  </si>
  <si>
    <t>затраты на общехозяйсвенные нужды</t>
  </si>
  <si>
    <t>нормативные затраты на оказание единицы муниципальной услуги (гр.5/гр.4)</t>
  </si>
  <si>
    <t>плата за загрязнение окружающей среды</t>
  </si>
  <si>
    <t xml:space="preserve"> потребление водоснабжение (100%)</t>
  </si>
  <si>
    <t xml:space="preserve"> потребление канализация (100%)</t>
  </si>
  <si>
    <t>1800*12мес=21600</t>
  </si>
  <si>
    <t>9700 за  замер сопротивления</t>
  </si>
  <si>
    <t>Техобслуживние автобуса</t>
  </si>
  <si>
    <t>Техосмотр автобуса</t>
  </si>
  <si>
    <t xml:space="preserve"> 823 * 2 раза в год=1646</t>
  </si>
  <si>
    <t>Договора новые</t>
  </si>
  <si>
    <t>"АВТО"ЗИЛ"ТО-Пенза      ООО "Меркурий -Авто"</t>
  </si>
  <si>
    <t>Перезарядка огнетушителей</t>
  </si>
  <si>
    <t>ООО"СП ФПБ"</t>
  </si>
  <si>
    <t>предрейсовое и послерейсовое обследование водителя</t>
  </si>
  <si>
    <t>налог на землю</t>
  </si>
  <si>
    <t>л</t>
  </si>
  <si>
    <t>ИП Черников Ю.С.</t>
  </si>
  <si>
    <t>Договор новый</t>
  </si>
  <si>
    <t>моющие средства</t>
  </si>
  <si>
    <t>хоз.товары</t>
  </si>
  <si>
    <t>запасные части для оборудования,вычислительной и оргтехники</t>
  </si>
  <si>
    <t>строительные материалы</t>
  </si>
  <si>
    <t>ВСЕГО:</t>
  </si>
  <si>
    <t>Директор школы :</t>
  </si>
  <si>
    <t>Гл.бухгалтер :</t>
  </si>
  <si>
    <t xml:space="preserve">Реализация общеобразовательных программ начального общего,основного общего образования по основным общеобразовательным и дополнительным программам               </t>
  </si>
  <si>
    <t>Прочие затраты непосредственно связанные с оказанием муниципальной услуги,работы ст 226</t>
  </si>
  <si>
    <t>МБОУ ООШ с.Пыркино</t>
  </si>
  <si>
    <t xml:space="preserve">Расчет норматива затрат на выполнение муниципальнойуслуги на 2014 год </t>
  </si>
  <si>
    <t>Сумма финансового обеспечения   на выполнение муниципальной услуги,за отчетный период</t>
  </si>
  <si>
    <t>4709735.6*26%= 1224531.25</t>
  </si>
  <si>
    <t>1224531.25/1.302 =940500.2</t>
  </si>
  <si>
    <t>940500.2*30.2%=284031.05</t>
  </si>
  <si>
    <t xml:space="preserve">Абонентская плата 1333 руб в мес. *12=16000 руб. ( 2 номера)                          </t>
  </si>
  <si>
    <t xml:space="preserve">ОАО "Ростелеком" Дог.№ 2400092 от 01.01.13 </t>
  </si>
  <si>
    <t>ООО"Энерготрейдинг" Дог.№ 230 от 30.12.2013</t>
  </si>
  <si>
    <t>СПК "Присурский"</t>
  </si>
  <si>
    <t>395 куб м за год *17.70 (цена за 1 куб.м.)=7000</t>
  </si>
  <si>
    <t>28888 кВт за год*4,5руб(цена за 1 кВт)=130000 (сумма на год)*90%=117000</t>
  </si>
  <si>
    <t>ИП"Авдонина А.С."Дог.№ 31 П/2014 от 30.12.13  ИП Мосягин Николай Васильевич Дог № 4-г 30.12.13</t>
  </si>
  <si>
    <t>2362.5 (за один квартал)*4=9450</t>
  </si>
  <si>
    <t>1280руб*12мес=15360</t>
  </si>
  <si>
    <t>ИП Холюков Сергей Владимирович Дог № б/н от 30.12.13 ИП Кузнецов Анатолий Николаеич Дог.305-02-12 от 29.02.12</t>
  </si>
  <si>
    <t>акарицидная обработка</t>
  </si>
  <si>
    <t>10 шт *150=1500</t>
  </si>
  <si>
    <t>Оплата услуг "СБИСр"и замена ЭЦП</t>
  </si>
  <si>
    <t>установа программы "1С Бухгалтерия"</t>
  </si>
  <si>
    <t>участие директора. бухгалтера в обучающем семинаре</t>
  </si>
  <si>
    <t>228 дней*43.86 руб*2 раза в день=20000</t>
  </si>
  <si>
    <t>Филиал ФБУЗ "Центр гигиены эпидемиологии" ГБУЗБессоновская ЦРБ ГБУЗБессоновская ЦРБ Дог № 102.13 от 31.12.2013г.</t>
  </si>
  <si>
    <t>ТО-1  ТО-2  *2 раза вгод</t>
  </si>
  <si>
    <t>10чел*200руб=2000</t>
  </si>
  <si>
    <t>(7 женщин *891руб)  +             5 (мужч*752руб)=10400</t>
  </si>
  <si>
    <t>Почта России подписка на журналы</t>
  </si>
  <si>
    <t>ИФНС по Бессоновскому р-ону оформление земли</t>
  </si>
  <si>
    <t>по договору делопроизводитель</t>
  </si>
  <si>
    <t>налог на имщество</t>
  </si>
  <si>
    <t>18900 за квартал *4=75600</t>
  </si>
  <si>
    <t>700 за квартал*4= 2800</t>
  </si>
  <si>
    <t>1150 за квартал *4=4600</t>
  </si>
  <si>
    <t>приобретение светильников</t>
  </si>
  <si>
    <t>20 шт.*500 руб.=10000 руб.</t>
  </si>
  <si>
    <t>бензин 3237л*29.5 руб=95500 масло 10л*300 руб=3000</t>
  </si>
  <si>
    <t>ООО"РН-Карт" Дог №Б5800313/41409Д/4279 от 30.12.13</t>
  </si>
  <si>
    <t>(Корочаров А.В.)</t>
  </si>
  <si>
    <t>(Брыкина Л.А.)</t>
  </si>
  <si>
    <t xml:space="preserve">1717.4 / 86 = </t>
  </si>
  <si>
    <t>Расчет норматива затрат на общехозяйственные нужды на 2014 финансовый год</t>
  </si>
  <si>
    <t>Расчет норматива затрат,непосредственно связанных с оказанием муниципальной услуги на 2014 финансовый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</si>
</sst>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</numFmts>
  <fonts count="1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6"/>
      <color indexed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9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horizontal="left" vertical="justify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7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"/>
  <sheetViews>
    <sheetView view="pageBreakPreview" zoomScale="60" workbookViewId="0" topLeftCell="C1">
      <selection activeCell="J20" sqref="J20"/>
    </sheetView>
  </sheetViews>
  <sheetFormatPr defaultColWidth="9.00390625" defaultRowHeight="12.75"/>
  <cols>
    <col min="2" max="2" width="5.75390625" style="0" customWidth="1"/>
    <col min="3" max="3" width="33.125" style="0" customWidth="1"/>
    <col min="4" max="4" width="13.625" style="0" customWidth="1"/>
    <col min="5" max="5" width="11.25390625" style="0" customWidth="1"/>
    <col min="7" max="7" width="12.625" style="0" customWidth="1"/>
    <col min="8" max="8" width="16.00390625" style="0" customWidth="1"/>
    <col min="9" max="9" width="16.375" style="0" customWidth="1"/>
    <col min="10" max="10" width="18.625" style="0" customWidth="1"/>
  </cols>
  <sheetData>
    <row r="1" spans="5:8" ht="15.75">
      <c r="E1" s="13" t="s">
        <v>84</v>
      </c>
      <c r="F1" s="13"/>
      <c r="G1" s="13"/>
      <c r="H1" s="13"/>
    </row>
    <row r="2" spans="3:8" ht="15.75">
      <c r="C2" s="15"/>
      <c r="D2" s="15" t="s">
        <v>85</v>
      </c>
      <c r="E2" s="15"/>
      <c r="F2" s="15"/>
      <c r="G2" s="15"/>
      <c r="H2" s="3"/>
    </row>
    <row r="4" spans="2:17" ht="89.25" customHeight="1">
      <c r="B4" s="72" t="s">
        <v>10</v>
      </c>
      <c r="C4" s="74" t="s">
        <v>50</v>
      </c>
      <c r="D4" s="74" t="s">
        <v>86</v>
      </c>
      <c r="E4" s="74" t="s">
        <v>51</v>
      </c>
      <c r="F4" s="74" t="s">
        <v>52</v>
      </c>
      <c r="G4" s="74" t="s">
        <v>53</v>
      </c>
      <c r="H4" s="74" t="s">
        <v>57</v>
      </c>
      <c r="I4" s="70" t="s">
        <v>54</v>
      </c>
      <c r="J4" s="71"/>
      <c r="K4" s="7"/>
      <c r="L4" s="7"/>
      <c r="M4" s="7"/>
      <c r="N4" s="7"/>
      <c r="O4" s="3"/>
      <c r="P4" s="3"/>
      <c r="Q4" s="3"/>
    </row>
    <row r="5" spans="2:17" ht="76.5">
      <c r="B5" s="73"/>
      <c r="C5" s="75"/>
      <c r="D5" s="75"/>
      <c r="E5" s="75"/>
      <c r="F5" s="75"/>
      <c r="G5" s="75"/>
      <c r="H5" s="75"/>
      <c r="I5" s="2" t="s">
        <v>55</v>
      </c>
      <c r="J5" s="2" t="s">
        <v>56</v>
      </c>
      <c r="K5" s="3"/>
      <c r="L5" s="3"/>
      <c r="M5" s="3"/>
      <c r="N5" s="3"/>
      <c r="O5" s="3"/>
      <c r="P5" s="3"/>
      <c r="Q5" s="3"/>
    </row>
    <row r="6" spans="2:17" ht="12.75">
      <c r="B6" s="6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2">
        <v>7</v>
      </c>
      <c r="J6" s="2">
        <v>8</v>
      </c>
      <c r="K6" s="3"/>
      <c r="L6" s="3"/>
      <c r="M6" s="3"/>
      <c r="N6" s="3"/>
      <c r="O6" s="3"/>
      <c r="P6" s="3"/>
      <c r="Q6" s="3"/>
    </row>
    <row r="7" spans="2:17" ht="76.5" customHeight="1">
      <c r="B7" s="1"/>
      <c r="C7" s="16" t="s">
        <v>19</v>
      </c>
      <c r="D7" s="2">
        <f>'3 таблицы'!H6+'3 таблицы'!F86+'3 таблицы'!F112</f>
        <v>5343.5</v>
      </c>
      <c r="E7" s="2">
        <f>'3 таблицы'!F112</f>
        <v>93.2</v>
      </c>
      <c r="F7" s="2">
        <v>86</v>
      </c>
      <c r="G7" s="2">
        <f>D7-E7</f>
        <v>5250.3</v>
      </c>
      <c r="H7" s="2">
        <f>G7/F7</f>
        <v>61.050000000000004</v>
      </c>
      <c r="I7" s="69">
        <f>'3 таблицы'!J6</f>
        <v>40.89418604651163</v>
      </c>
      <c r="J7" s="69">
        <f>'3 таблицы'!F93</f>
        <v>20.15581395348837</v>
      </c>
      <c r="K7" s="3"/>
      <c r="L7" s="3"/>
      <c r="M7" s="3"/>
      <c r="N7" s="3"/>
      <c r="O7" s="3"/>
      <c r="P7" s="3"/>
      <c r="Q7" s="3"/>
    </row>
    <row r="8" spans="11:17" ht="12.75">
      <c r="K8" s="3"/>
      <c r="L8" s="3"/>
      <c r="M8" s="3"/>
      <c r="N8" s="3"/>
      <c r="O8" s="3"/>
      <c r="P8" s="3"/>
      <c r="Q8" s="3"/>
    </row>
    <row r="9" spans="11:17" ht="12.75">
      <c r="K9" s="3"/>
      <c r="L9" s="3"/>
      <c r="M9" s="3"/>
      <c r="N9" s="3"/>
      <c r="O9" s="3"/>
      <c r="P9" s="3"/>
      <c r="Q9" s="3"/>
    </row>
  </sheetData>
  <mergeCells count="8">
    <mergeCell ref="I4:J4"/>
    <mergeCell ref="B4:B5"/>
    <mergeCell ref="C4:C5"/>
    <mergeCell ref="D4:D5"/>
    <mergeCell ref="E4:E5"/>
    <mergeCell ref="F4:F5"/>
    <mergeCell ref="G4:G5"/>
    <mergeCell ref="H4:H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6"/>
  <sheetViews>
    <sheetView tabSelected="1" view="pageBreakPreview" zoomScale="60" workbookViewId="0" topLeftCell="A88">
      <selection activeCell="P5" sqref="P5"/>
    </sheetView>
  </sheetViews>
  <sheetFormatPr defaultColWidth="9.00390625" defaultRowHeight="12.75"/>
  <cols>
    <col min="1" max="1" width="6.875" style="0" customWidth="1"/>
    <col min="2" max="2" width="25.125" style="0" customWidth="1"/>
    <col min="4" max="4" width="14.00390625" style="0" customWidth="1"/>
    <col min="5" max="5" width="23.125" style="0" customWidth="1"/>
    <col min="6" max="6" width="15.00390625" style="0" customWidth="1"/>
    <col min="7" max="7" width="16.875" style="0" customWidth="1"/>
    <col min="8" max="8" width="14.875" style="0" customWidth="1"/>
    <col min="9" max="9" width="7.375" style="0" customWidth="1"/>
    <col min="10" max="10" width="12.375" style="0" customWidth="1"/>
  </cols>
  <sheetData>
    <row r="1" spans="2:4" ht="20.25">
      <c r="B1" s="39"/>
      <c r="C1" s="39"/>
      <c r="D1" s="39"/>
    </row>
    <row r="2" spans="1:11" ht="15">
      <c r="A2" s="19" t="s">
        <v>125</v>
      </c>
      <c r="B2" s="19"/>
      <c r="C2" s="19"/>
      <c r="D2" s="19"/>
      <c r="E2" s="19"/>
      <c r="F2" s="20"/>
      <c r="G2" s="20"/>
      <c r="H2" s="20"/>
      <c r="I2" s="20"/>
      <c r="J2" s="20"/>
      <c r="K2" s="20"/>
    </row>
    <row r="4" spans="1:10" ht="138" customHeight="1">
      <c r="A4" s="16" t="s">
        <v>9</v>
      </c>
      <c r="B4" s="16" t="s">
        <v>1</v>
      </c>
      <c r="C4" s="108" t="s">
        <v>18</v>
      </c>
      <c r="D4" s="109"/>
      <c r="E4" s="16" t="s">
        <v>7</v>
      </c>
      <c r="F4" s="16" t="s">
        <v>8</v>
      </c>
      <c r="G4" s="16" t="s">
        <v>83</v>
      </c>
      <c r="H4" s="16" t="s">
        <v>3</v>
      </c>
      <c r="I4" s="16" t="s">
        <v>5</v>
      </c>
      <c r="J4" s="16" t="s">
        <v>6</v>
      </c>
    </row>
    <row r="5" spans="1:10" ht="33.75" customHeight="1">
      <c r="A5" s="21"/>
      <c r="B5" s="21"/>
      <c r="C5" s="8" t="s">
        <v>17</v>
      </c>
      <c r="D5" s="8" t="s">
        <v>16</v>
      </c>
      <c r="E5" s="22" t="s">
        <v>2</v>
      </c>
      <c r="F5" s="22" t="s">
        <v>2</v>
      </c>
      <c r="G5" s="22" t="s">
        <v>2</v>
      </c>
      <c r="H5" s="22" t="s">
        <v>2</v>
      </c>
      <c r="I5" s="21"/>
      <c r="J5" s="21"/>
    </row>
    <row r="6" spans="1:10" ht="118.5" customHeight="1">
      <c r="A6" s="21"/>
      <c r="B6" s="16" t="s">
        <v>82</v>
      </c>
      <c r="C6" s="8">
        <v>12.5</v>
      </c>
      <c r="D6" s="8">
        <v>9</v>
      </c>
      <c r="E6" s="8">
        <v>3485.2</v>
      </c>
      <c r="F6" s="8">
        <v>27.9</v>
      </c>
      <c r="G6" s="8">
        <v>3.8</v>
      </c>
      <c r="H6" s="8">
        <f>SUM(E6:G6)</f>
        <v>3516.9</v>
      </c>
      <c r="I6" s="8">
        <v>86</v>
      </c>
      <c r="J6" s="54">
        <f>H6/I6</f>
        <v>40.89418604651163</v>
      </c>
    </row>
    <row r="7" spans="1:10" ht="12.75">
      <c r="A7" s="21"/>
      <c r="B7" s="22" t="s">
        <v>20</v>
      </c>
      <c r="C7" s="21"/>
      <c r="D7" s="21">
        <v>211</v>
      </c>
      <c r="E7" s="21">
        <v>2676.8</v>
      </c>
      <c r="F7" s="21"/>
      <c r="G7" s="21"/>
      <c r="H7" s="21"/>
      <c r="I7" s="21"/>
      <c r="J7" s="21"/>
    </row>
    <row r="8" spans="1:10" ht="12.75">
      <c r="A8" s="21"/>
      <c r="B8" s="21"/>
      <c r="C8" s="21"/>
      <c r="D8" s="21">
        <v>213</v>
      </c>
      <c r="E8" s="21">
        <f>E6-E7</f>
        <v>808.3999999999996</v>
      </c>
      <c r="F8" s="21"/>
      <c r="G8" s="21"/>
      <c r="H8" s="21"/>
      <c r="I8" s="21"/>
      <c r="J8" s="21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.75">
      <c r="A10" s="3"/>
      <c r="B10" s="15"/>
      <c r="C10" s="15"/>
      <c r="D10" s="15"/>
      <c r="E10" s="15"/>
      <c r="F10" s="15"/>
      <c r="G10" s="15"/>
      <c r="H10" s="3"/>
      <c r="I10" s="3"/>
      <c r="J10" s="3"/>
    </row>
    <row r="11" spans="1:10" ht="15.75">
      <c r="A11" s="3"/>
      <c r="B11" s="15"/>
      <c r="C11" s="15"/>
      <c r="D11" s="15"/>
      <c r="E11" s="15"/>
      <c r="F11" s="15"/>
      <c r="G11" s="15"/>
      <c r="H11" s="3"/>
      <c r="I11" s="3"/>
      <c r="J11" s="3"/>
    </row>
    <row r="12" spans="1:10" ht="15.75">
      <c r="A12" s="3"/>
      <c r="B12" s="15"/>
      <c r="C12" s="15"/>
      <c r="D12" s="15"/>
      <c r="E12" s="15"/>
      <c r="F12" s="15"/>
      <c r="G12" s="15"/>
      <c r="H12" s="3"/>
      <c r="I12" s="3"/>
      <c r="J12" s="3"/>
    </row>
    <row r="13" spans="1:10" ht="15.75">
      <c r="A13" s="3"/>
      <c r="B13" s="15"/>
      <c r="C13" s="15"/>
      <c r="D13" s="15"/>
      <c r="E13" s="15"/>
      <c r="F13" s="15"/>
      <c r="G13" s="15"/>
      <c r="H13" s="3"/>
      <c r="I13" s="3"/>
      <c r="J13" s="3"/>
    </row>
    <row r="14" spans="1:10" ht="15.75">
      <c r="A14" s="3"/>
      <c r="B14" s="15"/>
      <c r="C14" s="15"/>
      <c r="D14" s="15"/>
      <c r="E14" s="15"/>
      <c r="F14" s="15"/>
      <c r="G14" s="15"/>
      <c r="H14" s="3"/>
      <c r="I14" s="3"/>
      <c r="J14" s="3"/>
    </row>
    <row r="15" spans="1:10" ht="15.75">
      <c r="A15" s="3"/>
      <c r="B15" s="15"/>
      <c r="C15" s="15"/>
      <c r="D15" s="15"/>
      <c r="E15" s="15"/>
      <c r="F15" s="15"/>
      <c r="G15" s="15"/>
      <c r="H15" s="3"/>
      <c r="I15" s="3"/>
      <c r="J15" s="3"/>
    </row>
    <row r="16" spans="1:10" ht="15.75">
      <c r="A16" s="3"/>
      <c r="B16" s="15"/>
      <c r="C16" s="15"/>
      <c r="D16" s="15"/>
      <c r="E16" s="15"/>
      <c r="F16" s="15"/>
      <c r="G16" s="15"/>
      <c r="H16" s="3"/>
      <c r="I16" s="3"/>
      <c r="J16" s="3"/>
    </row>
    <row r="17" spans="1:10" ht="15.75">
      <c r="A17" s="3"/>
      <c r="B17" s="15"/>
      <c r="C17" s="15"/>
      <c r="D17" s="15"/>
      <c r="E17" s="15"/>
      <c r="F17" s="15"/>
      <c r="G17" s="15"/>
      <c r="H17" s="3"/>
      <c r="I17" s="3"/>
      <c r="J17" s="3"/>
    </row>
    <row r="18" spans="1:10" ht="15.75">
      <c r="A18" s="3"/>
      <c r="B18" s="15"/>
      <c r="C18" s="15"/>
      <c r="D18" s="15"/>
      <c r="E18" s="15"/>
      <c r="F18" s="15"/>
      <c r="G18" s="15"/>
      <c r="H18" s="3"/>
      <c r="I18" s="3"/>
      <c r="J18" s="3"/>
    </row>
    <row r="19" spans="1:10" ht="15.75">
      <c r="A19" s="3"/>
      <c r="B19" s="15"/>
      <c r="C19" s="15"/>
      <c r="D19" s="15"/>
      <c r="E19" s="15"/>
      <c r="F19" s="15"/>
      <c r="G19" s="15"/>
      <c r="H19" s="3"/>
      <c r="I19" s="3"/>
      <c r="J19" s="3"/>
    </row>
    <row r="20" spans="1:10" ht="15.75">
      <c r="A20" s="3"/>
      <c r="B20" s="15"/>
      <c r="C20" s="15"/>
      <c r="D20" s="15"/>
      <c r="E20" s="15"/>
      <c r="F20" s="15"/>
      <c r="G20" s="15"/>
      <c r="H20" s="3"/>
      <c r="I20" s="3"/>
      <c r="J20" s="3"/>
    </row>
    <row r="21" spans="1:10" ht="15.75">
      <c r="A21" s="3"/>
      <c r="B21" s="15"/>
      <c r="C21" s="15"/>
      <c r="D21" s="15"/>
      <c r="E21" s="15"/>
      <c r="F21" s="15"/>
      <c r="G21" s="15"/>
      <c r="H21" s="3"/>
      <c r="I21" s="3"/>
      <c r="J21" s="3"/>
    </row>
    <row r="22" spans="1:10" ht="15.75">
      <c r="A22" s="3"/>
      <c r="B22" s="15"/>
      <c r="C22" s="15"/>
      <c r="D22" s="15"/>
      <c r="E22" s="15"/>
      <c r="F22" s="15"/>
      <c r="G22" s="15"/>
      <c r="H22" s="3"/>
      <c r="I22" s="3"/>
      <c r="J22" s="3"/>
    </row>
    <row r="23" spans="1:10" ht="15.75">
      <c r="A23" s="3"/>
      <c r="B23" s="15" t="s">
        <v>124</v>
      </c>
      <c r="C23" s="15"/>
      <c r="D23" s="15"/>
      <c r="E23" s="15"/>
      <c r="F23" s="15"/>
      <c r="G23" s="3"/>
      <c r="H23" s="3"/>
      <c r="I23" s="3"/>
      <c r="J23" s="3"/>
    </row>
    <row r="24" spans="1:10" ht="12.75">
      <c r="A24" s="14"/>
      <c r="B24" s="14"/>
      <c r="C24" s="14"/>
      <c r="D24" s="14"/>
      <c r="E24" s="14"/>
      <c r="F24" s="14"/>
      <c r="G24" s="14"/>
      <c r="H24" s="14"/>
      <c r="I24" s="3"/>
      <c r="J24" s="3"/>
    </row>
    <row r="25" spans="1:10" ht="91.5" customHeight="1">
      <c r="A25" s="23" t="s">
        <v>10</v>
      </c>
      <c r="B25" s="16" t="s">
        <v>11</v>
      </c>
      <c r="C25" s="108" t="s">
        <v>12</v>
      </c>
      <c r="D25" s="109"/>
      <c r="E25" s="16" t="s">
        <v>15</v>
      </c>
      <c r="F25" s="16" t="s">
        <v>3</v>
      </c>
      <c r="G25" s="16" t="s">
        <v>21</v>
      </c>
      <c r="H25" s="16" t="s">
        <v>4</v>
      </c>
      <c r="I25" s="7"/>
      <c r="J25" s="3"/>
    </row>
    <row r="26" spans="1:10" ht="12.75">
      <c r="A26" s="21"/>
      <c r="B26" s="21"/>
      <c r="C26" s="68"/>
      <c r="D26" s="59"/>
      <c r="E26" s="21"/>
      <c r="F26" s="21"/>
      <c r="G26" s="21"/>
      <c r="H26" s="21"/>
      <c r="I26" s="3"/>
      <c r="J26" s="3"/>
    </row>
    <row r="27" spans="1:10" ht="114.75" customHeight="1">
      <c r="A27" s="94"/>
      <c r="B27" s="62" t="s">
        <v>13</v>
      </c>
      <c r="C27" s="101"/>
      <c r="D27" s="102"/>
      <c r="E27" s="42" t="s">
        <v>87</v>
      </c>
      <c r="F27" s="46">
        <v>1224.6</v>
      </c>
      <c r="G27" s="21"/>
      <c r="H27" s="21"/>
      <c r="I27" s="3"/>
      <c r="J27" s="3"/>
    </row>
    <row r="28" spans="1:10" ht="12.75">
      <c r="A28" s="105"/>
      <c r="B28" s="63"/>
      <c r="C28" s="68">
        <v>211</v>
      </c>
      <c r="D28" s="59"/>
      <c r="E28" s="22" t="s">
        <v>88</v>
      </c>
      <c r="F28" s="29">
        <v>940.5</v>
      </c>
      <c r="G28" s="21"/>
      <c r="H28" s="21"/>
      <c r="I28" s="3"/>
      <c r="J28" s="3"/>
    </row>
    <row r="29" spans="1:10" ht="12.75">
      <c r="A29" s="95"/>
      <c r="B29" s="64"/>
      <c r="C29" s="68">
        <v>213</v>
      </c>
      <c r="D29" s="59"/>
      <c r="E29" s="22" t="s">
        <v>89</v>
      </c>
      <c r="F29" s="29">
        <v>284.1</v>
      </c>
      <c r="G29" s="21"/>
      <c r="H29" s="21"/>
      <c r="I29" s="3"/>
      <c r="J29" s="3"/>
    </row>
    <row r="30" spans="1:10" ht="12.75">
      <c r="A30" s="94"/>
      <c r="B30" s="62" t="s">
        <v>14</v>
      </c>
      <c r="C30" s="101">
        <v>221</v>
      </c>
      <c r="D30" s="102"/>
      <c r="E30" s="91" t="s">
        <v>90</v>
      </c>
      <c r="F30" s="103">
        <v>16</v>
      </c>
      <c r="G30" s="91" t="s">
        <v>91</v>
      </c>
      <c r="H30" s="60"/>
      <c r="I30" s="100"/>
      <c r="J30" s="3"/>
    </row>
    <row r="31" spans="1:10" ht="89.25" customHeight="1">
      <c r="A31" s="105"/>
      <c r="B31" s="63"/>
      <c r="C31" s="106"/>
      <c r="D31" s="107"/>
      <c r="E31" s="92"/>
      <c r="F31" s="104"/>
      <c r="G31" s="92"/>
      <c r="H31" s="94"/>
      <c r="I31" s="100"/>
      <c r="J31" s="3"/>
    </row>
    <row r="32" spans="1:10" ht="12.75">
      <c r="A32" s="60"/>
      <c r="B32" s="62" t="s">
        <v>22</v>
      </c>
      <c r="C32" s="76">
        <v>223</v>
      </c>
      <c r="D32" s="76"/>
      <c r="E32" s="76"/>
      <c r="F32" s="99">
        <f>F36+F37</f>
        <v>124</v>
      </c>
      <c r="G32" s="26"/>
      <c r="H32" s="60"/>
      <c r="I32" s="3"/>
      <c r="J32" s="3"/>
    </row>
    <row r="33" spans="1:10" ht="19.5" customHeight="1">
      <c r="A33" s="60"/>
      <c r="B33" s="63"/>
      <c r="C33" s="76"/>
      <c r="D33" s="76"/>
      <c r="E33" s="76"/>
      <c r="F33" s="99"/>
      <c r="G33" s="26"/>
      <c r="H33" s="60"/>
      <c r="I33" s="3"/>
      <c r="J33" s="3"/>
    </row>
    <row r="34" spans="1:10" ht="54.75" customHeight="1">
      <c r="A34" s="22"/>
      <c r="B34" s="64"/>
      <c r="C34" s="8" t="s">
        <v>24</v>
      </c>
      <c r="D34" s="8" t="s">
        <v>23</v>
      </c>
      <c r="E34" s="8"/>
      <c r="F34" s="25"/>
      <c r="G34" s="8"/>
      <c r="H34" s="22"/>
      <c r="I34" s="3"/>
      <c r="J34" s="3"/>
    </row>
    <row r="35" spans="1:10" ht="12.75">
      <c r="A35" s="21"/>
      <c r="B35" s="8" t="s">
        <v>40</v>
      </c>
      <c r="C35" s="36" t="s">
        <v>27</v>
      </c>
      <c r="D35" s="21"/>
      <c r="E35" s="21"/>
      <c r="F35" s="21"/>
      <c r="G35" s="43"/>
      <c r="H35" s="21"/>
      <c r="I35" s="3"/>
      <c r="J35" s="3"/>
    </row>
    <row r="36" spans="1:10" ht="33.75">
      <c r="A36" s="21"/>
      <c r="B36" s="8" t="s">
        <v>41</v>
      </c>
      <c r="C36" s="36" t="s">
        <v>26</v>
      </c>
      <c r="D36" s="21">
        <v>48</v>
      </c>
      <c r="E36" s="42" t="s">
        <v>95</v>
      </c>
      <c r="F36" s="21">
        <v>117</v>
      </c>
      <c r="G36" s="44" t="s">
        <v>92</v>
      </c>
      <c r="H36" s="21"/>
      <c r="I36" s="3"/>
      <c r="J36" s="3"/>
    </row>
    <row r="37" spans="1:10" ht="22.5">
      <c r="A37" s="21"/>
      <c r="B37" s="8" t="s">
        <v>59</v>
      </c>
      <c r="C37" s="36" t="s">
        <v>27</v>
      </c>
      <c r="D37" s="21">
        <v>1</v>
      </c>
      <c r="E37" s="42" t="s">
        <v>94</v>
      </c>
      <c r="F37" s="21">
        <v>7</v>
      </c>
      <c r="G37" s="76" t="s">
        <v>93</v>
      </c>
      <c r="H37" s="21"/>
      <c r="I37" s="3"/>
      <c r="J37" s="3"/>
    </row>
    <row r="38" spans="1:10" ht="22.5">
      <c r="A38" s="21"/>
      <c r="B38" s="8" t="s">
        <v>60</v>
      </c>
      <c r="C38" s="36" t="s">
        <v>27</v>
      </c>
      <c r="D38" s="21">
        <v>1</v>
      </c>
      <c r="E38" s="42"/>
      <c r="F38" s="21"/>
      <c r="G38" s="76"/>
      <c r="H38" s="21"/>
      <c r="I38" s="3"/>
      <c r="J38" s="3"/>
    </row>
    <row r="39" spans="1:10" ht="27" customHeight="1">
      <c r="A39" s="21"/>
      <c r="B39" s="8"/>
      <c r="C39" s="8"/>
      <c r="D39" s="21"/>
      <c r="E39" s="21"/>
      <c r="F39" s="21"/>
      <c r="G39" s="21"/>
      <c r="H39" s="21"/>
      <c r="I39" s="3"/>
      <c r="J39" s="3"/>
    </row>
    <row r="40" spans="1:10" ht="15">
      <c r="A40" s="21"/>
      <c r="B40" s="23" t="s">
        <v>28</v>
      </c>
      <c r="C40" s="101">
        <v>225</v>
      </c>
      <c r="D40" s="102"/>
      <c r="E40" s="21"/>
      <c r="F40" s="45">
        <v>157.5</v>
      </c>
      <c r="G40" s="21"/>
      <c r="H40" s="21"/>
      <c r="I40" s="3"/>
      <c r="J40" s="3"/>
    </row>
    <row r="41" spans="1:10" ht="28.5" customHeight="1">
      <c r="A41" s="21"/>
      <c r="B41" s="21" t="s">
        <v>29</v>
      </c>
      <c r="C41" s="106"/>
      <c r="D41" s="107"/>
      <c r="E41" s="21" t="s">
        <v>98</v>
      </c>
      <c r="F41" s="21">
        <v>15.4</v>
      </c>
      <c r="G41" s="91" t="s">
        <v>96</v>
      </c>
      <c r="H41" s="21"/>
      <c r="I41" s="3"/>
      <c r="J41" s="3"/>
    </row>
    <row r="42" spans="1:10" ht="27" customHeight="1">
      <c r="A42" s="21"/>
      <c r="B42" s="21" t="s">
        <v>30</v>
      </c>
      <c r="C42" s="106"/>
      <c r="D42" s="107"/>
      <c r="E42" s="42" t="s">
        <v>97</v>
      </c>
      <c r="F42" s="21">
        <v>9.5</v>
      </c>
      <c r="G42" s="92"/>
      <c r="H42" s="21"/>
      <c r="I42" s="3"/>
      <c r="J42" s="3"/>
    </row>
    <row r="43" spans="1:10" ht="33" customHeight="1">
      <c r="A43" s="21"/>
      <c r="B43" s="21" t="s">
        <v>31</v>
      </c>
      <c r="C43" s="106"/>
      <c r="D43" s="107"/>
      <c r="E43" s="21" t="s">
        <v>61</v>
      </c>
      <c r="F43" s="21">
        <v>21.6</v>
      </c>
      <c r="G43" s="91" t="s">
        <v>99</v>
      </c>
      <c r="H43" s="21"/>
      <c r="I43" s="3"/>
      <c r="J43" s="3"/>
    </row>
    <row r="44" spans="1:10" ht="40.5" customHeight="1">
      <c r="A44" s="21"/>
      <c r="B44" s="21" t="s">
        <v>32</v>
      </c>
      <c r="C44" s="106"/>
      <c r="D44" s="107"/>
      <c r="E44" s="21" t="s">
        <v>62</v>
      </c>
      <c r="F44" s="21">
        <v>9.7</v>
      </c>
      <c r="G44" s="92"/>
      <c r="H44" s="21"/>
      <c r="I44" s="3"/>
      <c r="J44" s="3"/>
    </row>
    <row r="45" spans="1:10" ht="12.75">
      <c r="A45" s="21"/>
      <c r="B45" s="21" t="s">
        <v>63</v>
      </c>
      <c r="C45" s="106"/>
      <c r="D45" s="107"/>
      <c r="E45" s="42" t="s">
        <v>107</v>
      </c>
      <c r="F45" s="21">
        <v>99.8</v>
      </c>
      <c r="G45" s="91" t="s">
        <v>67</v>
      </c>
      <c r="H45" s="21" t="s">
        <v>66</v>
      </c>
      <c r="I45" s="3"/>
      <c r="J45" s="3"/>
    </row>
    <row r="46" spans="1:10" ht="29.25" customHeight="1">
      <c r="A46" s="21"/>
      <c r="C46" s="106"/>
      <c r="D46" s="107"/>
      <c r="E46" s="1"/>
      <c r="F46" s="1"/>
      <c r="G46" s="92"/>
      <c r="I46" s="3"/>
      <c r="J46" s="3"/>
    </row>
    <row r="47" spans="1:10" ht="20.25" customHeight="1">
      <c r="A47" s="21"/>
      <c r="B47" s="8" t="s">
        <v>100</v>
      </c>
      <c r="C47" s="106"/>
      <c r="D47" s="107"/>
      <c r="E47" s="21"/>
      <c r="F47" s="21">
        <v>1.5</v>
      </c>
      <c r="G47" s="24"/>
      <c r="H47" s="21" t="s">
        <v>66</v>
      </c>
      <c r="I47" s="3"/>
      <c r="J47" s="3"/>
    </row>
    <row r="48" spans="1:9" ht="12.75">
      <c r="A48" s="21"/>
      <c r="B48" s="28"/>
      <c r="C48" s="110"/>
      <c r="D48" s="111"/>
      <c r="E48" s="21"/>
      <c r="F48" s="21"/>
      <c r="G48" s="21"/>
      <c r="H48" s="21"/>
      <c r="I48" s="3"/>
    </row>
    <row r="49" spans="1:9" ht="12.75">
      <c r="A49" s="21"/>
      <c r="B49" s="84" t="s">
        <v>33</v>
      </c>
      <c r="C49" s="60">
        <v>226</v>
      </c>
      <c r="D49" s="60"/>
      <c r="E49" s="94"/>
      <c r="F49" s="22"/>
      <c r="G49" s="21"/>
      <c r="H49" s="21"/>
      <c r="I49" s="3"/>
    </row>
    <row r="50" spans="1:9" ht="33.75">
      <c r="A50" s="21"/>
      <c r="B50" s="85"/>
      <c r="C50" s="8" t="s">
        <v>24</v>
      </c>
      <c r="D50" s="8" t="s">
        <v>23</v>
      </c>
      <c r="E50" s="95"/>
      <c r="F50" s="11">
        <v>70</v>
      </c>
      <c r="G50" s="21"/>
      <c r="H50" s="21"/>
      <c r="I50" s="3"/>
    </row>
    <row r="51" spans="1:9" ht="22.5">
      <c r="A51" s="21"/>
      <c r="B51" s="42" t="s">
        <v>34</v>
      </c>
      <c r="C51" s="21" t="s">
        <v>43</v>
      </c>
      <c r="D51" s="21"/>
      <c r="E51" s="21" t="s">
        <v>108</v>
      </c>
      <c r="F51" s="21">
        <v>2</v>
      </c>
      <c r="G51" s="91" t="s">
        <v>106</v>
      </c>
      <c r="H51" s="21" t="s">
        <v>66</v>
      </c>
      <c r="I51" s="3"/>
    </row>
    <row r="52" spans="1:9" ht="22.5">
      <c r="A52" s="21"/>
      <c r="B52" s="42"/>
      <c r="C52" s="21" t="s">
        <v>43</v>
      </c>
      <c r="D52" s="21"/>
      <c r="E52" s="42" t="s">
        <v>109</v>
      </c>
      <c r="F52" s="21">
        <v>10.4</v>
      </c>
      <c r="G52" s="92"/>
      <c r="H52" s="21" t="s">
        <v>66</v>
      </c>
      <c r="I52" s="3"/>
    </row>
    <row r="53" spans="1:9" ht="44.25" customHeight="1">
      <c r="A53" s="21"/>
      <c r="B53" s="42" t="s">
        <v>70</v>
      </c>
      <c r="C53" s="21"/>
      <c r="D53" s="21"/>
      <c r="E53" s="42" t="s">
        <v>105</v>
      </c>
      <c r="F53" s="21">
        <v>20</v>
      </c>
      <c r="G53" s="92"/>
      <c r="H53" s="21" t="s">
        <v>66</v>
      </c>
      <c r="I53" s="3"/>
    </row>
    <row r="54" spans="1:9" ht="25.5" customHeight="1">
      <c r="A54" s="21"/>
      <c r="B54" s="33" t="s">
        <v>103</v>
      </c>
      <c r="C54" s="21"/>
      <c r="D54" s="21"/>
      <c r="E54" s="21">
        <v>12000</v>
      </c>
      <c r="F54" s="21">
        <v>12</v>
      </c>
      <c r="G54" s="65"/>
      <c r="H54" s="21" t="s">
        <v>66</v>
      </c>
      <c r="I54" s="3"/>
    </row>
    <row r="55" spans="1:9" ht="27.75" customHeight="1">
      <c r="A55" s="21"/>
      <c r="B55" s="47" t="s">
        <v>104</v>
      </c>
      <c r="C55" s="21"/>
      <c r="D55" s="21"/>
      <c r="E55" s="21">
        <v>1600</v>
      </c>
      <c r="F55" s="21">
        <v>1.6</v>
      </c>
      <c r="G55" s="66"/>
      <c r="H55" s="21" t="s">
        <v>66</v>
      </c>
      <c r="I55" s="3"/>
    </row>
    <row r="56" spans="1:9" ht="27.75" customHeight="1">
      <c r="A56" s="21"/>
      <c r="B56" s="21" t="s">
        <v>64</v>
      </c>
      <c r="C56" s="21"/>
      <c r="D56" s="21"/>
      <c r="E56" s="21" t="s">
        <v>65</v>
      </c>
      <c r="F56" s="21">
        <v>1.65</v>
      </c>
      <c r="G56" s="66"/>
      <c r="H56" s="21" t="s">
        <v>66</v>
      </c>
      <c r="I56" s="3"/>
    </row>
    <row r="57" spans="1:9" ht="26.25" customHeight="1">
      <c r="A57" s="21"/>
      <c r="B57" s="8" t="s">
        <v>68</v>
      </c>
      <c r="C57" s="21"/>
      <c r="D57" s="21"/>
      <c r="E57" s="21" t="s">
        <v>101</v>
      </c>
      <c r="F57" s="21">
        <v>1.5</v>
      </c>
      <c r="G57" s="66"/>
      <c r="H57" s="24" t="s">
        <v>69</v>
      </c>
      <c r="I57" s="3"/>
    </row>
    <row r="58" spans="1:9" ht="26.25" customHeight="1">
      <c r="A58" s="21"/>
      <c r="B58" s="53" t="s">
        <v>110</v>
      </c>
      <c r="C58" s="21"/>
      <c r="D58" s="21"/>
      <c r="E58" s="21">
        <v>1500</v>
      </c>
      <c r="F58" s="21">
        <v>1.5</v>
      </c>
      <c r="G58" s="66"/>
      <c r="H58" s="21" t="s">
        <v>66</v>
      </c>
      <c r="I58" s="3"/>
    </row>
    <row r="59" spans="1:9" ht="26.25" customHeight="1">
      <c r="A59" s="21"/>
      <c r="B59" s="53" t="s">
        <v>112</v>
      </c>
      <c r="C59" s="21"/>
      <c r="D59" s="21"/>
      <c r="E59" s="21">
        <v>12650</v>
      </c>
      <c r="F59" s="21">
        <v>12.65</v>
      </c>
      <c r="G59" s="66"/>
      <c r="H59" s="21" t="s">
        <v>66</v>
      </c>
      <c r="I59" s="3"/>
    </row>
    <row r="60" spans="1:9" ht="26.25" customHeight="1">
      <c r="A60" s="21"/>
      <c r="B60" s="53" t="s">
        <v>111</v>
      </c>
      <c r="C60" s="21"/>
      <c r="D60" s="21"/>
      <c r="E60" s="21">
        <v>3000</v>
      </c>
      <c r="F60" s="21">
        <v>3</v>
      </c>
      <c r="G60" s="66"/>
      <c r="H60" s="21"/>
      <c r="I60" s="3"/>
    </row>
    <row r="61" spans="1:9" ht="25.5" customHeight="1">
      <c r="A61" s="21"/>
      <c r="B61" s="47" t="s">
        <v>102</v>
      </c>
      <c r="C61" s="21"/>
      <c r="D61" s="21"/>
      <c r="E61" s="21">
        <v>3700</v>
      </c>
      <c r="F61" s="21">
        <v>3.7</v>
      </c>
      <c r="G61" s="66"/>
      <c r="H61" s="21" t="s">
        <v>66</v>
      </c>
      <c r="I61" s="3"/>
    </row>
    <row r="62" spans="1:9" ht="27" customHeight="1">
      <c r="A62" s="21"/>
      <c r="B62" s="62" t="s">
        <v>0</v>
      </c>
      <c r="C62" s="68"/>
      <c r="D62" s="59"/>
      <c r="E62" s="21"/>
      <c r="F62" s="21"/>
      <c r="G62" s="67"/>
      <c r="H62" s="21"/>
      <c r="I62" s="3"/>
    </row>
    <row r="63" spans="1:9" ht="12.75">
      <c r="A63" s="21"/>
      <c r="B63" s="63"/>
      <c r="C63" s="40"/>
      <c r="D63" s="41">
        <v>290</v>
      </c>
      <c r="E63" s="21"/>
      <c r="F63" s="21"/>
      <c r="G63" s="48"/>
      <c r="H63" s="21"/>
      <c r="I63" s="3"/>
    </row>
    <row r="64" spans="1:9" ht="33.75">
      <c r="A64" s="21"/>
      <c r="B64" s="64"/>
      <c r="C64" s="8" t="s">
        <v>24</v>
      </c>
      <c r="D64" s="8" t="s">
        <v>23</v>
      </c>
      <c r="E64" s="21"/>
      <c r="F64" s="46">
        <v>2.8</v>
      </c>
      <c r="G64" s="21"/>
      <c r="H64" s="21"/>
      <c r="I64" s="3"/>
    </row>
    <row r="65" spans="1:9" ht="12.75">
      <c r="A65" s="21"/>
      <c r="B65" s="30" t="s">
        <v>47</v>
      </c>
      <c r="C65" s="8"/>
      <c r="D65" s="8"/>
      <c r="E65" s="1" t="s">
        <v>115</v>
      </c>
      <c r="F65" s="55">
        <v>2.8</v>
      </c>
      <c r="G65" s="38"/>
      <c r="H65" s="21"/>
      <c r="I65" s="3"/>
    </row>
    <row r="66" spans="1:9" ht="22.5">
      <c r="A66" s="21"/>
      <c r="B66" s="30" t="s">
        <v>58</v>
      </c>
      <c r="C66" s="8"/>
      <c r="D66" s="8"/>
      <c r="E66" s="21"/>
      <c r="F66" s="8"/>
      <c r="G66" s="38"/>
      <c r="H66" s="21"/>
      <c r="I66" s="3"/>
    </row>
    <row r="67" spans="1:9" ht="12.75">
      <c r="A67" s="21"/>
      <c r="B67" s="1"/>
      <c r="C67" s="1"/>
      <c r="D67" s="1"/>
      <c r="E67" s="1"/>
      <c r="F67" s="1"/>
      <c r="G67" s="76"/>
      <c r="H67" s="21"/>
      <c r="I67" s="3"/>
    </row>
    <row r="68" spans="1:9" ht="16.5" customHeight="1">
      <c r="A68" s="21"/>
      <c r="B68" s="1"/>
      <c r="C68" s="1"/>
      <c r="D68" s="1"/>
      <c r="E68" s="1"/>
      <c r="F68" s="1"/>
      <c r="G68" s="76"/>
      <c r="H68" s="21"/>
      <c r="I68" s="3"/>
    </row>
    <row r="69" spans="1:9" ht="12.75">
      <c r="A69" s="21"/>
      <c r="B69" s="21" t="s">
        <v>35</v>
      </c>
      <c r="C69" s="21"/>
      <c r="D69" s="21"/>
      <c r="E69" s="21"/>
      <c r="F69" s="21"/>
      <c r="G69" s="21"/>
      <c r="H69" s="21"/>
      <c r="I69" s="3"/>
    </row>
    <row r="70" spans="1:9" ht="25.5" customHeight="1">
      <c r="A70" s="21"/>
      <c r="B70" s="62" t="s">
        <v>36</v>
      </c>
      <c r="C70" s="96">
        <v>340</v>
      </c>
      <c r="D70" s="97"/>
      <c r="E70" s="94"/>
      <c r="F70" s="94"/>
      <c r="G70" s="94"/>
      <c r="H70" s="94"/>
      <c r="I70" s="3"/>
    </row>
    <row r="71" spans="1:9" ht="12.75">
      <c r="A71" s="21"/>
      <c r="B71" s="63"/>
      <c r="C71" s="98"/>
      <c r="D71" s="61"/>
      <c r="E71" s="95"/>
      <c r="F71" s="95"/>
      <c r="G71" s="95"/>
      <c r="H71" s="95"/>
      <c r="I71" s="3"/>
    </row>
    <row r="72" spans="1:9" ht="33.75">
      <c r="A72" s="21"/>
      <c r="B72" s="64"/>
      <c r="C72" s="8" t="s">
        <v>24</v>
      </c>
      <c r="D72" s="8" t="s">
        <v>23</v>
      </c>
      <c r="E72" s="21"/>
      <c r="F72" s="23">
        <v>138.5</v>
      </c>
      <c r="G72" s="21"/>
      <c r="H72" s="21"/>
      <c r="I72" s="3"/>
    </row>
    <row r="73" spans="1:9" ht="33.75">
      <c r="A73" s="21"/>
      <c r="B73" s="21" t="s">
        <v>37</v>
      </c>
      <c r="C73" s="21" t="s">
        <v>72</v>
      </c>
      <c r="D73" s="21"/>
      <c r="E73" s="42" t="s">
        <v>119</v>
      </c>
      <c r="F73" s="21">
        <v>98.5</v>
      </c>
      <c r="G73" s="42" t="s">
        <v>120</v>
      </c>
      <c r="H73" s="21"/>
      <c r="I73" s="3"/>
    </row>
    <row r="74" spans="1:9" ht="12.75">
      <c r="A74" s="21"/>
      <c r="B74" s="21" t="s">
        <v>76</v>
      </c>
      <c r="C74" s="21"/>
      <c r="D74" s="21"/>
      <c r="E74" s="21"/>
      <c r="F74" s="21"/>
      <c r="G74" s="21"/>
      <c r="H74" s="21"/>
      <c r="I74" s="3"/>
    </row>
    <row r="75" spans="1:9" ht="33.75">
      <c r="A75" s="21"/>
      <c r="B75" s="42" t="s">
        <v>77</v>
      </c>
      <c r="C75" s="21"/>
      <c r="D75" s="21"/>
      <c r="E75" s="21"/>
      <c r="F75" s="21"/>
      <c r="G75" s="21"/>
      <c r="H75" s="21" t="s">
        <v>66</v>
      </c>
      <c r="I75" s="3"/>
    </row>
    <row r="76" spans="1:8" ht="12.75">
      <c r="A76" s="21"/>
      <c r="B76" s="21" t="s">
        <v>117</v>
      </c>
      <c r="C76" s="21"/>
      <c r="D76" s="21"/>
      <c r="E76" s="21" t="s">
        <v>118</v>
      </c>
      <c r="F76" s="21">
        <v>10</v>
      </c>
      <c r="G76" s="21"/>
      <c r="H76" s="21" t="s">
        <v>66</v>
      </c>
    </row>
    <row r="77" spans="1:8" ht="12.75">
      <c r="A77" s="21"/>
      <c r="B77" s="27" t="s">
        <v>38</v>
      </c>
      <c r="C77" s="21"/>
      <c r="D77" s="21"/>
      <c r="E77" s="21"/>
      <c r="F77" s="21">
        <v>20</v>
      </c>
      <c r="G77" s="21" t="s">
        <v>73</v>
      </c>
      <c r="H77" s="21" t="s">
        <v>74</v>
      </c>
    </row>
    <row r="78" spans="1:8" ht="12.75">
      <c r="A78" s="21"/>
      <c r="B78" s="27" t="s">
        <v>75</v>
      </c>
      <c r="C78" s="21"/>
      <c r="D78" s="21"/>
      <c r="E78" s="21"/>
      <c r="F78" s="21"/>
      <c r="G78" s="21"/>
      <c r="H78" s="21"/>
    </row>
    <row r="79" spans="1:8" ht="12.75">
      <c r="A79" s="21"/>
      <c r="B79" s="27" t="s">
        <v>78</v>
      </c>
      <c r="C79" s="21"/>
      <c r="D79" s="21"/>
      <c r="E79" s="21">
        <v>10000</v>
      </c>
      <c r="F79" s="21">
        <v>10</v>
      </c>
      <c r="G79" s="21"/>
      <c r="H79" s="21" t="s">
        <v>66</v>
      </c>
    </row>
    <row r="80" spans="1:8" ht="12.75">
      <c r="A80" s="21"/>
      <c r="B80" s="29"/>
      <c r="C80" s="21"/>
      <c r="D80" s="21"/>
      <c r="E80" s="21"/>
      <c r="F80" s="22"/>
      <c r="G80" s="21"/>
      <c r="H80" s="21"/>
    </row>
    <row r="81" spans="1:8" ht="12.75">
      <c r="A81" s="21"/>
      <c r="B81" s="49"/>
      <c r="C81" s="21"/>
      <c r="D81" s="21"/>
      <c r="E81" s="21"/>
      <c r="F81" s="22"/>
      <c r="G81" s="21"/>
      <c r="H81" s="21"/>
    </row>
    <row r="82" spans="1:8" ht="12.75">
      <c r="A82" s="21"/>
      <c r="B82" s="50"/>
      <c r="C82" s="21"/>
      <c r="D82" s="21"/>
      <c r="E82" s="21"/>
      <c r="F82" s="12"/>
      <c r="G82" s="21"/>
      <c r="H82" s="21"/>
    </row>
    <row r="83" spans="1:8" ht="12.75">
      <c r="A83" s="21"/>
      <c r="B83" s="51"/>
      <c r="C83" s="21"/>
      <c r="D83" s="21"/>
      <c r="E83" s="21"/>
      <c r="F83" s="22"/>
      <c r="G83" s="21"/>
      <c r="H83" s="21"/>
    </row>
    <row r="84" spans="1:8" ht="12.75">
      <c r="A84" s="21"/>
      <c r="B84" s="51"/>
      <c r="C84" s="21"/>
      <c r="D84" s="21"/>
      <c r="E84" s="21"/>
      <c r="F84" s="22"/>
      <c r="G84" s="21"/>
      <c r="H84" s="21"/>
    </row>
    <row r="85" spans="1:8" ht="12.75">
      <c r="A85" s="21"/>
      <c r="B85" s="51"/>
      <c r="C85" s="21"/>
      <c r="D85" s="21"/>
      <c r="E85" s="21"/>
      <c r="F85" s="22"/>
      <c r="G85" s="21"/>
      <c r="H85" s="21"/>
    </row>
    <row r="86" spans="1:8" ht="12.75">
      <c r="A86" s="21"/>
      <c r="B86" s="50" t="s">
        <v>79</v>
      </c>
      <c r="C86" s="21"/>
      <c r="D86" s="21"/>
      <c r="E86" s="21"/>
      <c r="F86" s="22">
        <f>F27+F30+F32+F40+F50+F64+F72</f>
        <v>1733.3999999999999</v>
      </c>
      <c r="G86" s="21"/>
      <c r="H86" s="21"/>
    </row>
    <row r="87" spans="1:8" ht="0.75" customHeight="1">
      <c r="A87" s="21"/>
      <c r="B87" s="91" t="s">
        <v>42</v>
      </c>
      <c r="C87" s="31"/>
      <c r="D87" s="32"/>
      <c r="E87" s="21"/>
      <c r="F87" s="21"/>
      <c r="G87" s="21"/>
      <c r="H87" s="21"/>
    </row>
    <row r="88" spans="1:8" ht="34.5" customHeight="1">
      <c r="A88" s="21"/>
      <c r="B88" s="92"/>
      <c r="C88" s="32" t="s">
        <v>17</v>
      </c>
      <c r="D88" s="33" t="s">
        <v>16</v>
      </c>
      <c r="E88" s="21"/>
      <c r="F88" s="21"/>
      <c r="G88" s="21"/>
      <c r="H88" s="21"/>
    </row>
    <row r="89" spans="1:8" ht="12.75">
      <c r="A89" s="21"/>
      <c r="B89" s="93"/>
      <c r="C89" s="21">
        <v>25.4</v>
      </c>
      <c r="D89" s="21">
        <v>19</v>
      </c>
      <c r="E89" s="21"/>
      <c r="F89" s="21"/>
      <c r="G89" s="21"/>
      <c r="H89" s="21"/>
    </row>
    <row r="90" spans="1:8" ht="33.75">
      <c r="A90" s="23"/>
      <c r="B90" s="34" t="s">
        <v>5</v>
      </c>
      <c r="C90" s="16" t="s">
        <v>24</v>
      </c>
      <c r="D90" s="16" t="s">
        <v>23</v>
      </c>
      <c r="E90" s="23"/>
      <c r="F90" s="21"/>
      <c r="G90" s="21"/>
      <c r="H90" s="21"/>
    </row>
    <row r="91" spans="1:8" ht="12.75">
      <c r="A91" s="23"/>
      <c r="B91" s="23"/>
      <c r="C91" s="23" t="s">
        <v>43</v>
      </c>
      <c r="D91" s="23">
        <v>86</v>
      </c>
      <c r="E91" s="23"/>
      <c r="F91" s="21"/>
      <c r="G91" s="21"/>
      <c r="H91" s="21"/>
    </row>
    <row r="92" spans="1:8" ht="12.75">
      <c r="A92" s="23"/>
      <c r="B92" s="23"/>
      <c r="C92" s="23"/>
      <c r="D92" s="23"/>
      <c r="E92" s="23"/>
      <c r="F92" s="21"/>
      <c r="G92" s="21"/>
      <c r="H92" s="21"/>
    </row>
    <row r="93" spans="1:8" ht="12.75">
      <c r="A93" s="23"/>
      <c r="B93" s="23" t="s">
        <v>44</v>
      </c>
      <c r="C93" s="23"/>
      <c r="D93" s="23"/>
      <c r="E93" s="37" t="s">
        <v>123</v>
      </c>
      <c r="F93" s="56">
        <f>F86/D91</f>
        <v>20.15581395348837</v>
      </c>
      <c r="G93" s="21"/>
      <c r="H93" s="21"/>
    </row>
    <row r="94" spans="1:8" ht="12.75">
      <c r="A94" s="21"/>
      <c r="B94" s="21"/>
      <c r="C94" s="21"/>
      <c r="D94" s="21"/>
      <c r="E94" s="21"/>
      <c r="F94" s="21"/>
      <c r="G94" s="21"/>
      <c r="H94" s="21"/>
    </row>
    <row r="95" spans="1:8" ht="12.75">
      <c r="A95" s="35"/>
      <c r="B95" s="35"/>
      <c r="C95" s="35"/>
      <c r="D95" s="35"/>
      <c r="E95" s="35"/>
      <c r="F95" s="35"/>
      <c r="G95" s="35"/>
      <c r="H95" s="35"/>
    </row>
    <row r="97" spans="3:5" ht="15.75">
      <c r="C97" s="13" t="s">
        <v>45</v>
      </c>
      <c r="D97" s="13"/>
      <c r="E97" s="13"/>
    </row>
    <row r="98" spans="3:5" ht="15.75">
      <c r="C98" s="13"/>
      <c r="D98" s="13"/>
      <c r="E98" s="13"/>
    </row>
    <row r="99" spans="1:8" ht="114.75">
      <c r="A99" s="11" t="s">
        <v>10</v>
      </c>
      <c r="B99" s="10" t="s">
        <v>11</v>
      </c>
      <c r="C99" s="86" t="s">
        <v>12</v>
      </c>
      <c r="D99" s="87"/>
      <c r="E99" s="10" t="s">
        <v>15</v>
      </c>
      <c r="F99" s="10" t="s">
        <v>3</v>
      </c>
      <c r="G99" s="10" t="s">
        <v>21</v>
      </c>
      <c r="H99" s="10" t="s">
        <v>4</v>
      </c>
    </row>
    <row r="100" spans="1:8" ht="12.75">
      <c r="A100" s="1"/>
      <c r="B100" s="88" t="s">
        <v>22</v>
      </c>
      <c r="C100" s="79">
        <v>223</v>
      </c>
      <c r="D100" s="79"/>
      <c r="E100" s="79"/>
      <c r="F100" s="82">
        <v>13</v>
      </c>
      <c r="G100" s="72"/>
      <c r="H100" s="72"/>
    </row>
    <row r="101" spans="1:8" ht="12.75">
      <c r="A101" s="1"/>
      <c r="B101" s="89"/>
      <c r="C101" s="79"/>
      <c r="D101" s="79"/>
      <c r="E101" s="79"/>
      <c r="F101" s="83"/>
      <c r="G101" s="73"/>
      <c r="H101" s="73"/>
    </row>
    <row r="102" spans="1:8" ht="33.75">
      <c r="A102" s="1"/>
      <c r="B102" s="90"/>
      <c r="C102" s="8" t="s">
        <v>24</v>
      </c>
      <c r="D102" s="8" t="s">
        <v>23</v>
      </c>
      <c r="E102" s="2"/>
      <c r="F102" s="1"/>
      <c r="G102" s="1"/>
      <c r="H102" s="1"/>
    </row>
    <row r="103" spans="1:8" ht="12.75">
      <c r="A103" s="1"/>
      <c r="B103" s="1" t="s">
        <v>39</v>
      </c>
      <c r="C103" s="1" t="s">
        <v>25</v>
      </c>
      <c r="D103" s="1"/>
      <c r="E103" s="1"/>
      <c r="F103" s="1"/>
      <c r="G103" s="76"/>
      <c r="H103" s="1"/>
    </row>
    <row r="104" spans="1:8" ht="12.75">
      <c r="A104" s="1"/>
      <c r="B104" s="1" t="s">
        <v>40</v>
      </c>
      <c r="C104" s="9" t="s">
        <v>27</v>
      </c>
      <c r="D104" s="1"/>
      <c r="E104" s="1"/>
      <c r="F104" s="1"/>
      <c r="G104" s="76"/>
      <c r="H104" s="1"/>
    </row>
    <row r="105" spans="1:8" ht="33.75">
      <c r="A105" s="1"/>
      <c r="B105" s="52" t="s">
        <v>46</v>
      </c>
      <c r="C105" s="9" t="s">
        <v>26</v>
      </c>
      <c r="D105" s="1"/>
      <c r="E105" s="1">
        <v>13000</v>
      </c>
      <c r="F105" s="12">
        <v>13</v>
      </c>
      <c r="G105" s="44" t="s">
        <v>92</v>
      </c>
      <c r="H105" s="1"/>
    </row>
    <row r="106" spans="1:8" ht="15.75">
      <c r="A106" s="1"/>
      <c r="B106" s="18" t="s">
        <v>0</v>
      </c>
      <c r="C106" s="80">
        <v>290</v>
      </c>
      <c r="D106" s="81"/>
      <c r="E106" s="1"/>
      <c r="F106" s="12">
        <v>80.2</v>
      </c>
      <c r="G106" s="1"/>
      <c r="H106" s="1"/>
    </row>
    <row r="107" spans="1:8" ht="12.75">
      <c r="A107" s="1"/>
      <c r="B107" s="1"/>
      <c r="C107" s="9" t="s">
        <v>49</v>
      </c>
      <c r="D107" s="1"/>
      <c r="E107" s="1"/>
      <c r="F107" s="4"/>
      <c r="G107" s="1"/>
      <c r="H107" s="1"/>
    </row>
    <row r="108" spans="1:8" ht="12.75">
      <c r="A108" s="1"/>
      <c r="B108" s="1"/>
      <c r="C108" s="77"/>
      <c r="D108" s="78"/>
      <c r="E108" s="1"/>
      <c r="F108" s="4"/>
      <c r="G108" s="1"/>
      <c r="H108" s="1"/>
    </row>
    <row r="109" spans="1:8" ht="12.75">
      <c r="A109" s="1"/>
      <c r="B109" s="57" t="s">
        <v>71</v>
      </c>
      <c r="C109" s="21"/>
      <c r="D109" s="21">
        <v>2.2</v>
      </c>
      <c r="E109" s="42" t="s">
        <v>114</v>
      </c>
      <c r="F109" s="8">
        <v>75.6</v>
      </c>
      <c r="G109" s="1"/>
      <c r="H109" s="1"/>
    </row>
    <row r="110" spans="1:8" ht="12.75">
      <c r="A110" s="1"/>
      <c r="B110" s="21" t="s">
        <v>113</v>
      </c>
      <c r="C110" s="21"/>
      <c r="D110" s="21">
        <v>1.5</v>
      </c>
      <c r="E110" s="42" t="s">
        <v>116</v>
      </c>
      <c r="F110" s="21">
        <v>4.6</v>
      </c>
      <c r="G110" s="1"/>
      <c r="H110" s="1"/>
    </row>
    <row r="111" spans="1:8" ht="12.75">
      <c r="A111" s="1"/>
      <c r="B111" s="1"/>
      <c r="C111" s="77"/>
      <c r="D111" s="78"/>
      <c r="E111" s="1"/>
      <c r="F111" s="1"/>
      <c r="G111" s="1"/>
      <c r="H111" s="1"/>
    </row>
    <row r="112" spans="1:8" ht="15.75">
      <c r="A112" s="1"/>
      <c r="B112" s="17" t="s">
        <v>48</v>
      </c>
      <c r="C112" s="1"/>
      <c r="D112" s="1"/>
      <c r="E112" s="1"/>
      <c r="F112" s="4">
        <f>F100+F106</f>
        <v>93.2</v>
      </c>
      <c r="G112" s="1"/>
      <c r="H112" s="1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7"/>
      <c r="B115" s="58" t="s">
        <v>80</v>
      </c>
      <c r="C115" s="7"/>
      <c r="D115" s="7"/>
      <c r="E115" s="58" t="s">
        <v>121</v>
      </c>
      <c r="F115" s="7"/>
      <c r="G115" s="7"/>
      <c r="H115" s="7"/>
      <c r="I115" s="3"/>
    </row>
    <row r="116" spans="1:9" ht="12.75">
      <c r="A116" s="3"/>
      <c r="B116" s="3" t="s">
        <v>81</v>
      </c>
      <c r="C116" s="3"/>
      <c r="D116" s="3"/>
      <c r="E116" s="3" t="s">
        <v>122</v>
      </c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</sheetData>
  <mergeCells count="53">
    <mergeCell ref="C4:D4"/>
    <mergeCell ref="C25:D25"/>
    <mergeCell ref="B27:B29"/>
    <mergeCell ref="C40:D48"/>
    <mergeCell ref="A27:A29"/>
    <mergeCell ref="B30:B31"/>
    <mergeCell ref="A30:A31"/>
    <mergeCell ref="C30:D31"/>
    <mergeCell ref="I30:I31"/>
    <mergeCell ref="C26:D26"/>
    <mergeCell ref="C27:D27"/>
    <mergeCell ref="C29:D29"/>
    <mergeCell ref="C28:D28"/>
    <mergeCell ref="E30:E31"/>
    <mergeCell ref="F30:F31"/>
    <mergeCell ref="G30:G31"/>
    <mergeCell ref="H30:H31"/>
    <mergeCell ref="A32:A33"/>
    <mergeCell ref="C32:D33"/>
    <mergeCell ref="E32:E33"/>
    <mergeCell ref="B32:B34"/>
    <mergeCell ref="F32:F33"/>
    <mergeCell ref="G41:G42"/>
    <mergeCell ref="H32:H33"/>
    <mergeCell ref="G37:G38"/>
    <mergeCell ref="G43:G44"/>
    <mergeCell ref="G45:G46"/>
    <mergeCell ref="C49:D49"/>
    <mergeCell ref="G51:G53"/>
    <mergeCell ref="E49:E50"/>
    <mergeCell ref="G54:G62"/>
    <mergeCell ref="C62:D62"/>
    <mergeCell ref="B62:B64"/>
    <mergeCell ref="G67:G68"/>
    <mergeCell ref="E70:E71"/>
    <mergeCell ref="F70:F71"/>
    <mergeCell ref="G70:G71"/>
    <mergeCell ref="H70:H71"/>
    <mergeCell ref="B49:B50"/>
    <mergeCell ref="C99:D99"/>
    <mergeCell ref="B100:B102"/>
    <mergeCell ref="C100:D101"/>
    <mergeCell ref="B87:B89"/>
    <mergeCell ref="C70:D71"/>
    <mergeCell ref="B70:B72"/>
    <mergeCell ref="G103:G104"/>
    <mergeCell ref="H100:H101"/>
    <mergeCell ref="C111:D111"/>
    <mergeCell ref="C108:D108"/>
    <mergeCell ref="E100:E101"/>
    <mergeCell ref="C106:D106"/>
    <mergeCell ref="F100:F101"/>
    <mergeCell ref="G100:G10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Бессоновского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budg2</dc:creator>
  <cp:keywords/>
  <dc:description/>
  <cp:lastModifiedBy>Admin</cp:lastModifiedBy>
  <cp:lastPrinted>2014-02-25T06:51:29Z</cp:lastPrinted>
  <dcterms:created xsi:type="dcterms:W3CDTF">2011-10-12T09:43:30Z</dcterms:created>
  <dcterms:modified xsi:type="dcterms:W3CDTF">2014-02-25T06:51:33Z</dcterms:modified>
  <cp:category/>
  <cp:version/>
  <cp:contentType/>
  <cp:contentStatus/>
</cp:coreProperties>
</file>